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5610" windowWidth="12120" windowHeight="1875"/>
  </bookViews>
  <sheets>
    <sheet name="1 полугодие 2025" sheetId="2" r:id="rId1"/>
  </sheets>
  <definedNames>
    <definedName name="_xlnm._FilterDatabase" localSheetId="0" hidden="1">'1 полугодие 2025'!$A$5:$D$51</definedName>
    <definedName name="_xlnm.Print_Titles" localSheetId="0">'1 полугодие 2025'!$5:$5</definedName>
    <definedName name="_xlnm.Print_Area" localSheetId="0">'1 полугодие 2025'!$A$1:$F$51</definedName>
  </definedNames>
  <calcPr calcId="145621"/>
</workbook>
</file>

<file path=xl/calcChain.xml><?xml version="1.0" encoding="utf-8"?>
<calcChain xmlns="http://schemas.openxmlformats.org/spreadsheetml/2006/main">
  <c r="F17" i="2" l="1"/>
  <c r="E15" i="2"/>
  <c r="D15" i="2"/>
  <c r="F15" i="2" l="1"/>
  <c r="D50" i="2"/>
  <c r="D48" i="2" l="1"/>
  <c r="D44" i="2"/>
  <c r="D39" i="2"/>
  <c r="D36" i="2"/>
  <c r="D30" i="2"/>
  <c r="D25" i="2"/>
  <c r="D18" i="2"/>
  <c r="D8" i="2"/>
  <c r="D7" i="2" l="1"/>
  <c r="F9" i="2"/>
  <c r="E50" i="2"/>
  <c r="E48" i="2"/>
  <c r="E44" i="2"/>
  <c r="E39" i="2"/>
  <c r="E36" i="2"/>
  <c r="E30" i="2"/>
  <c r="E25" i="2"/>
  <c r="E18" i="2"/>
  <c r="E8" i="2"/>
  <c r="E7" i="2" l="1"/>
  <c r="F16" i="2" l="1"/>
  <c r="F23" i="2" l="1"/>
  <c r="F13" i="2" l="1"/>
  <c r="F20" i="2"/>
  <c r="F10" i="2" l="1"/>
  <c r="F11" i="2"/>
  <c r="F12" i="2"/>
  <c r="F14" i="2"/>
  <c r="F18" i="2"/>
  <c r="F19" i="2"/>
  <c r="F21" i="2"/>
  <c r="F22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8" i="2"/>
  <c r="F7" i="2" l="1"/>
</calcChain>
</file>

<file path=xl/sharedStrings.xml><?xml version="1.0" encoding="utf-8"?>
<sst xmlns="http://schemas.openxmlformats.org/spreadsheetml/2006/main" count="136" uniqueCount="72">
  <si>
    <t>Наименование</t>
  </si>
  <si>
    <t>Под- раздел</t>
  </si>
  <si>
    <t>- национальная экономика</t>
  </si>
  <si>
    <t>- другие вопросы в области национальной экономики</t>
  </si>
  <si>
    <t>- образование</t>
  </si>
  <si>
    <t>- периодическая печать и издательства</t>
  </si>
  <si>
    <t>- социальная политика</t>
  </si>
  <si>
    <t>- социальное обеспечение населения</t>
  </si>
  <si>
    <t>- общегосударственные вопросы</t>
  </si>
  <si>
    <t>- общее образование</t>
  </si>
  <si>
    <t>- другие вопросы в области образования</t>
  </si>
  <si>
    <t>- национальная безопасность и правоохранительная деятельность</t>
  </si>
  <si>
    <t>- дошкольное образование</t>
  </si>
  <si>
    <t>- культура</t>
  </si>
  <si>
    <t>- пенсионное обеспечение</t>
  </si>
  <si>
    <t>- жилищно-коммунальное хозяйство</t>
  </si>
  <si>
    <t>- другие вопросы в области жилищно-коммунального хозяйства</t>
  </si>
  <si>
    <t>- сельское хозяйство и рыболовство</t>
  </si>
  <si>
    <t>- жилищное хозяйство</t>
  </si>
  <si>
    <t>- благоустройство</t>
  </si>
  <si>
    <t>01</t>
  </si>
  <si>
    <t>02</t>
  </si>
  <si>
    <t>03</t>
  </si>
  <si>
    <t>04</t>
  </si>
  <si>
    <t>07</t>
  </si>
  <si>
    <t>08</t>
  </si>
  <si>
    <t>11</t>
  </si>
  <si>
    <t>10</t>
  </si>
  <si>
    <t>09</t>
  </si>
  <si>
    <t>06</t>
  </si>
  <si>
    <t>12</t>
  </si>
  <si>
    <t>05</t>
  </si>
  <si>
    <t xml:space="preserve"> - другие общегосударственные вопросы</t>
  </si>
  <si>
    <t>- охрана семьи и детства</t>
  </si>
  <si>
    <t>- функционирование высшего должностного лица субъекта РФ и муниципального образования</t>
  </si>
  <si>
    <t>- коммунальное хозяйство</t>
  </si>
  <si>
    <t>- транспорт</t>
  </si>
  <si>
    <t>ВСЕГО</t>
  </si>
  <si>
    <t>- функционирование законодательных (представительных) органов государственной власти  и представительных органов муниципальных образований</t>
  </si>
  <si>
    <t>13</t>
  </si>
  <si>
    <t>- средства массовой информации</t>
  </si>
  <si>
    <t>- физическая культура и спорт</t>
  </si>
  <si>
    <t xml:space="preserve">- другие вопросы в области культуры, кинематографии </t>
  </si>
  <si>
    <t>- другие вопросы в области социальной политики</t>
  </si>
  <si>
    <t>- дорожное хозяйство (дорожные фонды)</t>
  </si>
  <si>
    <t xml:space="preserve"> - физическая культура</t>
  </si>
  <si>
    <t xml:space="preserve"> - массовый спорт</t>
  </si>
  <si>
    <t xml:space="preserve"> - другие вопросы в области физической культуры и спорта</t>
  </si>
  <si>
    <t>Раздел</t>
  </si>
  <si>
    <t>- дополнительное образование детей</t>
  </si>
  <si>
    <t>1</t>
  </si>
  <si>
    <t>2</t>
  </si>
  <si>
    <t>3</t>
  </si>
  <si>
    <t>5</t>
  </si>
  <si>
    <t>6</t>
  </si>
  <si>
    <t>Отклонение 
(гр. 5 - гр. 4)
"+" рост
"-" уменьшение</t>
  </si>
  <si>
    <t>Аналитические данные о расходах бюджета муниципального образования "Город Майкоп" 
по разделам и подразделам классификации расходов  бюджета за отчетный период текущего года 
в сравнении с соответствующим периодом прошлого года</t>
  </si>
  <si>
    <t>- водное хозяйство</t>
  </si>
  <si>
    <t xml:space="preserve">- молодежная политика </t>
  </si>
  <si>
    <t xml:space="preserve"> - связь и информатика</t>
  </si>
  <si>
    <t xml:space="preserve"> - обеспечение деятельности финансовых, налоговых и таможенных органов и органов финансового (финансово-бюджетного) надзора</t>
  </si>
  <si>
    <t>- защита населения и территории от чрезвычайных ситуаций природного и техногенного характера, пожарная безопасность</t>
  </si>
  <si>
    <t>4</t>
  </si>
  <si>
    <t xml:space="preserve"> - обслуживание государственного (муниципального) долга </t>
  </si>
  <si>
    <t xml:space="preserve"> - обслуживание государственного (муниципального) внутреннего долга</t>
  </si>
  <si>
    <t xml:space="preserve">- культура, кинематография </t>
  </si>
  <si>
    <t xml:space="preserve"> - функционирование Правительства РФ, высших исполнительных органов  субъектов РФ, местных администраций</t>
  </si>
  <si>
    <t>Исполнение 
за 1 полугодие 2024г.</t>
  </si>
  <si>
    <t>Исполнение 
за 1 полугодие 2025г.</t>
  </si>
  <si>
    <t xml:space="preserve"> - обеспечение проведения выборов и референдумов</t>
  </si>
  <si>
    <t>14</t>
  </si>
  <si>
    <t xml:space="preserve"> - другие вопросы в области национальной безопасности и правоохранительной деятельности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</si>
</sst>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7">
    <xf numFmtId="0" fontId="0" fillId="0" borderId="0"/>
    <xf numFmtId="0" fontId="3" fillId="0" borderId="0"/>
    <xf numFmtId="4" fontId="4" fillId="2" borderId="2">
      <alignment horizontal="right" vertical="top" shrinkToFit="1"/>
    </xf>
    <xf numFmtId="49" fontId="5" fillId="0" borderId="2">
      <alignment horizontal="left" vertical="top" wrapText="1"/>
    </xf>
    <xf numFmtId="0" fontId="7" fillId="0" borderId="2">
      <alignment horizontal="left"/>
    </xf>
    <xf numFmtId="4" fontId="7" fillId="3" borderId="2">
      <alignment horizontal="right" vertical="top" shrinkToFit="1"/>
    </xf>
    <xf numFmtId="0" fontId="5" fillId="0" borderId="3"/>
    <xf numFmtId="0" fontId="8" fillId="0" borderId="0"/>
    <xf numFmtId="0" fontId="5" fillId="0" borderId="0">
      <alignment horizontal="left" vertical="top" wrapText="1"/>
    </xf>
    <xf numFmtId="0" fontId="5" fillId="0" borderId="0"/>
    <xf numFmtId="0" fontId="9" fillId="0" borderId="0">
      <alignment horizontal="center" wrapText="1"/>
    </xf>
    <xf numFmtId="0" fontId="9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0" borderId="2">
      <alignment horizontal="center" vertical="center" wrapText="1"/>
    </xf>
    <xf numFmtId="0" fontId="5" fillId="0" borderId="4"/>
    <xf numFmtId="0" fontId="5" fillId="0" borderId="2">
      <alignment horizontal="center" vertical="center" shrinkToFit="1"/>
    </xf>
    <xf numFmtId="4" fontId="5" fillId="2" borderId="2">
      <alignment horizontal="right" vertical="top" shrinkToFit="1"/>
    </xf>
    <xf numFmtId="0" fontId="5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4" borderId="0"/>
    <xf numFmtId="0" fontId="5" fillId="4" borderId="5"/>
    <xf numFmtId="0" fontId="5" fillId="4" borderId="3"/>
    <xf numFmtId="0" fontId="5" fillId="4" borderId="6"/>
    <xf numFmtId="0" fontId="5" fillId="4" borderId="6">
      <alignment horizontal="center"/>
    </xf>
    <xf numFmtId="0" fontId="5" fillId="4" borderId="0">
      <alignment horizontal="center"/>
    </xf>
    <xf numFmtId="4" fontId="5" fillId="0" borderId="2">
      <alignment horizontal="right" vertical="top" shrinkToFit="1"/>
    </xf>
    <xf numFmtId="49" fontId="7" fillId="0" borderId="2">
      <alignment horizontal="left" vertical="top" wrapText="1"/>
    </xf>
    <xf numFmtId="0" fontId="5" fillId="4" borderId="0">
      <alignment horizontal="left"/>
    </xf>
    <xf numFmtId="4" fontId="5" fillId="0" borderId="4">
      <alignment horizontal="right" shrinkToFit="1"/>
    </xf>
    <xf numFmtId="4" fontId="5" fillId="0" borderId="0">
      <alignment horizontal="right" shrinkToFit="1"/>
    </xf>
    <xf numFmtId="0" fontId="5" fillId="4" borderId="3">
      <alignment horizontal="center"/>
    </xf>
    <xf numFmtId="164" fontId="5" fillId="2" borderId="2">
      <alignment horizontal="right" vertical="center" shrinkToFit="1"/>
    </xf>
  </cellStyleXfs>
  <cellXfs count="37">
    <xf numFmtId="0" fontId="0" fillId="0" borderId="0" xfId="0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wrapText="1"/>
    </xf>
    <xf numFmtId="49" fontId="6" fillId="0" borderId="2" xfId="3" applyNumberFormat="1" applyFont="1" applyFill="1" applyProtection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6" fillId="0" borderId="0" xfId="6" applyNumberFormat="1" applyFont="1" applyFill="1" applyBorder="1" applyProtection="1"/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164" fontId="11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11" fillId="0" borderId="0" xfId="0" applyFont="1" applyFill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0" fillId="0" borderId="2" xfId="5" applyNumberFormat="1" applyFont="1" applyFill="1" applyAlignment="1" applyProtection="1">
      <alignment horizontal="right" vertical="center" shrinkToFit="1"/>
    </xf>
    <xf numFmtId="164" fontId="11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164" fontId="10" fillId="0" borderId="2" xfId="2" applyNumberFormat="1" applyFont="1" applyFill="1" applyAlignment="1" applyProtection="1">
      <alignment horizontal="right" vertical="center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6" fillId="0" borderId="2" xfId="36" applyNumberFormat="1" applyFont="1" applyFill="1" applyAlignment="1" applyProtection="1">
      <alignment horizontal="right" vertical="center" shrinkToFi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2" xfId="36" applyNumberFormat="1" applyFont="1" applyFill="1" applyAlignment="1" applyProtection="1">
      <alignment horizontal="right" vertical="center" shrinkToFit="1"/>
    </xf>
    <xf numFmtId="164" fontId="11" fillId="0" borderId="2" xfId="2" applyNumberFormat="1" applyFont="1" applyFill="1" applyAlignment="1" applyProtection="1">
      <alignment horizontal="right" vertical="center" shrinkToFit="1"/>
    </xf>
    <xf numFmtId="164" fontId="6" fillId="0" borderId="7" xfId="36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1" fillId="0" borderId="2" xfId="36" applyNumberFormat="1" applyFont="1" applyFill="1" applyAlignment="1" applyProtection="1">
      <alignment horizontal="right" vertical="center" shrinkToFit="1"/>
    </xf>
    <xf numFmtId="164" fontId="10" fillId="0" borderId="2" xfId="36" applyNumberFormat="1" applyFont="1" applyFill="1" applyAlignment="1" applyProtection="1">
      <alignment horizontal="right" vertical="center" shrinkToFit="1"/>
    </xf>
    <xf numFmtId="164" fontId="10" fillId="0" borderId="2" xfId="36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vertical="center" wrapText="1"/>
    </xf>
  </cellXfs>
  <cellStyles count="37">
    <cellStyle name="br" xfId="21"/>
    <cellStyle name="col" xfId="20"/>
    <cellStyle name="st29" xfId="36"/>
    <cellStyle name="style0" xfId="22"/>
    <cellStyle name="td" xfId="23"/>
    <cellStyle name="tr" xfId="19"/>
    <cellStyle name="xl21" xfId="24"/>
    <cellStyle name="xl22" xfId="8"/>
    <cellStyle name="xl23" xfId="9"/>
    <cellStyle name="xl24" xfId="10"/>
    <cellStyle name="xl25" xfId="11"/>
    <cellStyle name="xl26" xfId="12"/>
    <cellStyle name="xl27" xfId="13"/>
    <cellStyle name="xl28" xfId="25"/>
    <cellStyle name="xl29" xfId="14"/>
    <cellStyle name="xl30" xfId="15"/>
    <cellStyle name="xl31" xfId="16"/>
    <cellStyle name="xl32" xfId="26"/>
    <cellStyle name="xl33" xfId="4"/>
    <cellStyle name="xl34" xfId="5"/>
    <cellStyle name="xl35" xfId="27"/>
    <cellStyle name="xl36" xfId="6"/>
    <cellStyle name="xl37" xfId="18"/>
    <cellStyle name="xl38" xfId="3"/>
    <cellStyle name="xl39" xfId="2"/>
    <cellStyle name="xl39 2" xfId="1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Обычный" xfId="0" builtinId="0"/>
    <cellStyle name="Обычный 2" xfId="1"/>
    <cellStyle name="Обычный 3" xfId="7"/>
  </cellStyles>
  <dxfs count="0"/>
  <tableStyles count="0" defaultTableStyle="TableStyleMedium9" defaultPivotStyle="PivotStyleLight16"/>
  <colors>
    <mruColors>
      <color rgb="FF66FFFF"/>
      <color rgb="FF66FF66"/>
      <color rgb="FF66FF99"/>
      <color rgb="FFFF99FF"/>
      <color rgb="FFFF3399"/>
      <color rgb="FFFF99CC"/>
      <color rgb="FF99FFCC"/>
      <color rgb="FF3366FF"/>
      <color rgb="FF00FF00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55"/>
  <sheetViews>
    <sheetView tabSelected="1" zoomScale="110" zoomScaleNormal="110" workbookViewId="0">
      <selection activeCell="H38" sqref="H38:H39"/>
    </sheetView>
  </sheetViews>
  <sheetFormatPr defaultColWidth="9" defaultRowHeight="12.75" x14ac:dyDescent="0.2"/>
  <cols>
    <col min="1" max="1" width="58.25" style="10" customWidth="1"/>
    <col min="2" max="2" width="6.25" style="4" customWidth="1"/>
    <col min="3" max="3" width="5.625" style="4" customWidth="1"/>
    <col min="4" max="4" width="11.875" style="4" customWidth="1"/>
    <col min="5" max="5" width="11.375" style="7" customWidth="1"/>
    <col min="6" max="6" width="16.5" style="13" customWidth="1"/>
    <col min="7" max="7" width="11.625" style="13" customWidth="1"/>
    <col min="8" max="16384" width="9" style="13"/>
  </cols>
  <sheetData>
    <row r="1" spans="1:7" x14ac:dyDescent="0.2">
      <c r="C1" s="11"/>
      <c r="D1" s="11"/>
      <c r="E1" s="12"/>
    </row>
    <row r="2" spans="1:7" ht="52.5" customHeight="1" x14ac:dyDescent="0.2">
      <c r="A2" s="36" t="s">
        <v>56</v>
      </c>
      <c r="B2" s="36"/>
      <c r="C2" s="36"/>
      <c r="D2" s="36"/>
      <c r="E2" s="36"/>
      <c r="F2" s="36"/>
    </row>
    <row r="3" spans="1:7" x14ac:dyDescent="0.2">
      <c r="A3" s="35"/>
      <c r="B3" s="35"/>
      <c r="C3" s="35"/>
      <c r="D3" s="35"/>
      <c r="E3" s="14"/>
    </row>
    <row r="4" spans="1:7" x14ac:dyDescent="0.2">
      <c r="E4" s="15"/>
    </row>
    <row r="5" spans="1:7" s="16" customFormat="1" ht="54" customHeight="1" x14ac:dyDescent="0.2">
      <c r="A5" s="9" t="s">
        <v>0</v>
      </c>
      <c r="B5" s="9" t="s">
        <v>48</v>
      </c>
      <c r="C5" s="9" t="s">
        <v>1</v>
      </c>
      <c r="D5" s="31" t="s">
        <v>67</v>
      </c>
      <c r="E5" s="31" t="s">
        <v>68</v>
      </c>
      <c r="F5" s="9" t="s">
        <v>55</v>
      </c>
      <c r="G5" s="29"/>
    </row>
    <row r="6" spans="1:7" s="16" customFormat="1" ht="15" customHeight="1" x14ac:dyDescent="0.2">
      <c r="A6" s="9" t="s">
        <v>50</v>
      </c>
      <c r="B6" s="9" t="s">
        <v>51</v>
      </c>
      <c r="C6" s="9" t="s">
        <v>52</v>
      </c>
      <c r="D6" s="9" t="s">
        <v>62</v>
      </c>
      <c r="E6" s="9" t="s">
        <v>53</v>
      </c>
      <c r="F6" s="9" t="s">
        <v>54</v>
      </c>
      <c r="G6" s="29"/>
    </row>
    <row r="7" spans="1:7" s="16" customFormat="1" x14ac:dyDescent="0.2">
      <c r="A7" s="8" t="s">
        <v>37</v>
      </c>
      <c r="B7" s="17"/>
      <c r="C7" s="17"/>
      <c r="D7" s="18">
        <f>D8+D15+D18+D25+D30+D36+D39+D44+D48+D50</f>
        <v>3417434.1000000006</v>
      </c>
      <c r="E7" s="18">
        <f>E8+E15+E18+E25+E30+E36+E39+E44+E48+E50</f>
        <v>4169978.7999999989</v>
      </c>
      <c r="F7" s="18">
        <f>F8+F15+F18+F25+F30+F36+F39+F44+F48+F50</f>
        <v>752544.69999999914</v>
      </c>
      <c r="G7" s="14"/>
    </row>
    <row r="8" spans="1:7" s="16" customFormat="1" x14ac:dyDescent="0.2">
      <c r="A8" s="20" t="s">
        <v>8</v>
      </c>
      <c r="B8" s="17" t="s">
        <v>20</v>
      </c>
      <c r="C8" s="17"/>
      <c r="D8" s="22">
        <f>SUM(D9:D14)</f>
        <v>121760.1</v>
      </c>
      <c r="E8" s="22">
        <f>SUM(E9:E14)</f>
        <v>181709.7</v>
      </c>
      <c r="F8" s="19">
        <f>E8-D8</f>
        <v>59949.600000000006</v>
      </c>
      <c r="G8" s="29"/>
    </row>
    <row r="9" spans="1:7" s="16" customFormat="1" ht="25.5" x14ac:dyDescent="0.2">
      <c r="A9" s="1" t="s">
        <v>34</v>
      </c>
      <c r="B9" s="23" t="s">
        <v>20</v>
      </c>
      <c r="C9" s="23" t="s">
        <v>21</v>
      </c>
      <c r="D9" s="24">
        <v>826.1</v>
      </c>
      <c r="E9" s="24">
        <v>1109.5999999999999</v>
      </c>
      <c r="F9" s="25">
        <f>E9-D9</f>
        <v>283.49999999999989</v>
      </c>
      <c r="G9" s="29"/>
    </row>
    <row r="10" spans="1:7" s="16" customFormat="1" ht="38.25" x14ac:dyDescent="0.2">
      <c r="A10" s="1" t="s">
        <v>38</v>
      </c>
      <c r="B10" s="23" t="s">
        <v>20</v>
      </c>
      <c r="C10" s="23" t="s">
        <v>22</v>
      </c>
      <c r="D10" s="24">
        <v>6824.8</v>
      </c>
      <c r="E10" s="24">
        <v>10203.1</v>
      </c>
      <c r="F10" s="25">
        <f t="shared" ref="F10:F51" si="0">E10-D10</f>
        <v>3378.3</v>
      </c>
      <c r="G10" s="29"/>
    </row>
    <row r="11" spans="1:7" s="16" customFormat="1" ht="28.5" customHeight="1" x14ac:dyDescent="0.2">
      <c r="A11" s="1" t="s">
        <v>66</v>
      </c>
      <c r="B11" s="23" t="s">
        <v>20</v>
      </c>
      <c r="C11" s="23" t="s">
        <v>23</v>
      </c>
      <c r="D11" s="24">
        <v>41159.599999999999</v>
      </c>
      <c r="E11" s="24">
        <v>64640.6</v>
      </c>
      <c r="F11" s="25">
        <f t="shared" si="0"/>
        <v>23481</v>
      </c>
      <c r="G11" s="29"/>
    </row>
    <row r="12" spans="1:7" s="16" customFormat="1" ht="25.5" x14ac:dyDescent="0.2">
      <c r="A12" s="1" t="s">
        <v>60</v>
      </c>
      <c r="B12" s="23" t="s">
        <v>20</v>
      </c>
      <c r="C12" s="23" t="s">
        <v>29</v>
      </c>
      <c r="D12" s="24">
        <v>13350.4</v>
      </c>
      <c r="E12" s="24">
        <v>18593</v>
      </c>
      <c r="F12" s="25">
        <f t="shared" si="0"/>
        <v>5242.6000000000004</v>
      </c>
      <c r="G12" s="29"/>
    </row>
    <row r="13" spans="1:7" s="16" customFormat="1" ht="12.75" customHeight="1" x14ac:dyDescent="0.2">
      <c r="A13" s="3" t="s">
        <v>69</v>
      </c>
      <c r="B13" s="23" t="s">
        <v>20</v>
      </c>
      <c r="C13" s="23" t="s">
        <v>24</v>
      </c>
      <c r="D13" s="24">
        <v>191.5</v>
      </c>
      <c r="E13" s="24">
        <v>0</v>
      </c>
      <c r="F13" s="25">
        <f t="shared" si="0"/>
        <v>-191.5</v>
      </c>
      <c r="G13" s="21"/>
    </row>
    <row r="14" spans="1:7" s="16" customFormat="1" x14ac:dyDescent="0.25">
      <c r="A14" s="1" t="s">
        <v>32</v>
      </c>
      <c r="B14" s="23" t="s">
        <v>20</v>
      </c>
      <c r="C14" s="23" t="s">
        <v>39</v>
      </c>
      <c r="D14" s="24">
        <v>59407.7</v>
      </c>
      <c r="E14" s="24">
        <v>87163.4</v>
      </c>
      <c r="F14" s="25">
        <f t="shared" si="0"/>
        <v>27755.699999999997</v>
      </c>
    </row>
    <row r="15" spans="1:7" x14ac:dyDescent="0.2">
      <c r="A15" s="20" t="s">
        <v>11</v>
      </c>
      <c r="B15" s="17" t="s">
        <v>22</v>
      </c>
      <c r="C15" s="17"/>
      <c r="D15" s="22">
        <f>SUM(D16:D17)</f>
        <v>31829.1</v>
      </c>
      <c r="E15" s="22">
        <f>SUM(E16:E17)</f>
        <v>35168.6</v>
      </c>
      <c r="F15" s="19">
        <f>E15-D15</f>
        <v>3339.5</v>
      </c>
    </row>
    <row r="16" spans="1:7" ht="28.5" customHeight="1" x14ac:dyDescent="0.2">
      <c r="A16" s="1" t="s">
        <v>61</v>
      </c>
      <c r="B16" s="23" t="s">
        <v>22</v>
      </c>
      <c r="C16" s="23" t="s">
        <v>27</v>
      </c>
      <c r="D16" s="26">
        <v>31829.1</v>
      </c>
      <c r="E16" s="26">
        <v>35168.6</v>
      </c>
      <c r="F16" s="25">
        <f t="shared" si="0"/>
        <v>3339.5</v>
      </c>
    </row>
    <row r="17" spans="1:6" ht="30" hidden="1" customHeight="1" x14ac:dyDescent="0.2">
      <c r="A17" s="1" t="s">
        <v>71</v>
      </c>
      <c r="B17" s="23" t="s">
        <v>22</v>
      </c>
      <c r="C17" s="23" t="s">
        <v>70</v>
      </c>
      <c r="D17" s="26">
        <v>0</v>
      </c>
      <c r="E17" s="26">
        <v>0</v>
      </c>
      <c r="F17" s="25">
        <f t="shared" si="0"/>
        <v>0</v>
      </c>
    </row>
    <row r="18" spans="1:6" x14ac:dyDescent="0.2">
      <c r="A18" s="20" t="s">
        <v>2</v>
      </c>
      <c r="B18" s="17" t="s">
        <v>23</v>
      </c>
      <c r="C18" s="17"/>
      <c r="D18" s="27">
        <f>SUM(D19:D24)</f>
        <v>398332.2</v>
      </c>
      <c r="E18" s="27">
        <f>SUM(E19:E24)</f>
        <v>372325</v>
      </c>
      <c r="F18" s="19">
        <f t="shared" si="0"/>
        <v>-26007.200000000012</v>
      </c>
    </row>
    <row r="19" spans="1:6" x14ac:dyDescent="0.2">
      <c r="A19" s="1" t="s">
        <v>17</v>
      </c>
      <c r="B19" s="23" t="s">
        <v>23</v>
      </c>
      <c r="C19" s="23" t="s">
        <v>31</v>
      </c>
      <c r="D19" s="26">
        <v>9259.2000000000007</v>
      </c>
      <c r="E19" s="26">
        <v>5592.2</v>
      </c>
      <c r="F19" s="25">
        <f t="shared" si="0"/>
        <v>-3667.0000000000009</v>
      </c>
    </row>
    <row r="20" spans="1:6" x14ac:dyDescent="0.2">
      <c r="A20" s="1" t="s">
        <v>57</v>
      </c>
      <c r="B20" s="23" t="s">
        <v>23</v>
      </c>
      <c r="C20" s="23" t="s">
        <v>29</v>
      </c>
      <c r="D20" s="26">
        <v>78.3</v>
      </c>
      <c r="E20" s="26">
        <v>1200</v>
      </c>
      <c r="F20" s="25">
        <f t="shared" si="0"/>
        <v>1121.7</v>
      </c>
    </row>
    <row r="21" spans="1:6" x14ac:dyDescent="0.2">
      <c r="A21" s="1" t="s">
        <v>36</v>
      </c>
      <c r="B21" s="23" t="s">
        <v>23</v>
      </c>
      <c r="C21" s="23" t="s">
        <v>25</v>
      </c>
      <c r="D21" s="26">
        <v>34136.1</v>
      </c>
      <c r="E21" s="26">
        <v>98070.7</v>
      </c>
      <c r="F21" s="25">
        <f t="shared" si="0"/>
        <v>63934.6</v>
      </c>
    </row>
    <row r="22" spans="1:6" x14ac:dyDescent="0.2">
      <c r="A22" s="1" t="s">
        <v>44</v>
      </c>
      <c r="B22" s="23" t="s">
        <v>23</v>
      </c>
      <c r="C22" s="23" t="s">
        <v>28</v>
      </c>
      <c r="D22" s="26">
        <v>346294.9</v>
      </c>
      <c r="E22" s="26">
        <v>256254.5</v>
      </c>
      <c r="F22" s="25">
        <f t="shared" si="0"/>
        <v>-90040.400000000023</v>
      </c>
    </row>
    <row r="23" spans="1:6" x14ac:dyDescent="0.2">
      <c r="A23" s="6" t="s">
        <v>59</v>
      </c>
      <c r="B23" s="23" t="s">
        <v>23</v>
      </c>
      <c r="C23" s="23" t="s">
        <v>27</v>
      </c>
      <c r="D23" s="26">
        <v>1239.8</v>
      </c>
      <c r="E23" s="26">
        <v>0</v>
      </c>
      <c r="F23" s="25">
        <f t="shared" si="0"/>
        <v>-1239.8</v>
      </c>
    </row>
    <row r="24" spans="1:6" x14ac:dyDescent="0.2">
      <c r="A24" s="1" t="s">
        <v>3</v>
      </c>
      <c r="B24" s="23" t="s">
        <v>23</v>
      </c>
      <c r="C24" s="23" t="s">
        <v>30</v>
      </c>
      <c r="D24" s="26">
        <v>7323.9</v>
      </c>
      <c r="E24" s="26">
        <v>11207.6</v>
      </c>
      <c r="F24" s="25">
        <f t="shared" si="0"/>
        <v>3883.7000000000007</v>
      </c>
    </row>
    <row r="25" spans="1:6" x14ac:dyDescent="0.2">
      <c r="A25" s="20" t="s">
        <v>15</v>
      </c>
      <c r="B25" s="17" t="s">
        <v>31</v>
      </c>
      <c r="C25" s="17"/>
      <c r="D25" s="27">
        <f>SUM(D26:D29)</f>
        <v>577242.30000000005</v>
      </c>
      <c r="E25" s="27">
        <f>SUM(E26:E29)</f>
        <v>869353.1</v>
      </c>
      <c r="F25" s="19">
        <f t="shared" si="0"/>
        <v>292110.79999999993</v>
      </c>
    </row>
    <row r="26" spans="1:6" x14ac:dyDescent="0.2">
      <c r="A26" s="1" t="s">
        <v>18</v>
      </c>
      <c r="B26" s="23" t="s">
        <v>31</v>
      </c>
      <c r="C26" s="23" t="s">
        <v>20</v>
      </c>
      <c r="D26" s="26">
        <v>26777.599999999999</v>
      </c>
      <c r="E26" s="26">
        <v>0</v>
      </c>
      <c r="F26" s="25">
        <f t="shared" si="0"/>
        <v>-26777.599999999999</v>
      </c>
    </row>
    <row r="27" spans="1:6" x14ac:dyDescent="0.2">
      <c r="A27" s="1" t="s">
        <v>35</v>
      </c>
      <c r="B27" s="23" t="s">
        <v>31</v>
      </c>
      <c r="C27" s="23" t="s">
        <v>21</v>
      </c>
      <c r="D27" s="26">
        <v>196441.9</v>
      </c>
      <c r="E27" s="26">
        <v>53999.6</v>
      </c>
      <c r="F27" s="25">
        <f t="shared" si="0"/>
        <v>-142442.29999999999</v>
      </c>
    </row>
    <row r="28" spans="1:6" x14ac:dyDescent="0.2">
      <c r="A28" s="1" t="s">
        <v>19</v>
      </c>
      <c r="B28" s="23" t="s">
        <v>31</v>
      </c>
      <c r="C28" s="23" t="s">
        <v>22</v>
      </c>
      <c r="D28" s="26">
        <v>295885.3</v>
      </c>
      <c r="E28" s="26">
        <v>771310.7</v>
      </c>
      <c r="F28" s="25">
        <f t="shared" si="0"/>
        <v>475425.39999999997</v>
      </c>
    </row>
    <row r="29" spans="1:6" x14ac:dyDescent="0.2">
      <c r="A29" s="1" t="s">
        <v>16</v>
      </c>
      <c r="B29" s="23" t="s">
        <v>31</v>
      </c>
      <c r="C29" s="23" t="s">
        <v>31</v>
      </c>
      <c r="D29" s="26">
        <v>58137.5</v>
      </c>
      <c r="E29" s="26">
        <v>44042.8</v>
      </c>
      <c r="F29" s="25">
        <f t="shared" si="0"/>
        <v>-14094.699999999997</v>
      </c>
    </row>
    <row r="30" spans="1:6" x14ac:dyDescent="0.2">
      <c r="A30" s="20" t="s">
        <v>4</v>
      </c>
      <c r="B30" s="17" t="s">
        <v>24</v>
      </c>
      <c r="C30" s="17"/>
      <c r="D30" s="27">
        <f>SUM(D31:D35)</f>
        <v>1793339.6</v>
      </c>
      <c r="E30" s="27">
        <f>SUM(E31:E35)</f>
        <v>2296147.6999999993</v>
      </c>
      <c r="F30" s="19">
        <f t="shared" si="0"/>
        <v>502808.09999999916</v>
      </c>
    </row>
    <row r="31" spans="1:6" x14ac:dyDescent="0.2">
      <c r="A31" s="1" t="s">
        <v>12</v>
      </c>
      <c r="B31" s="23" t="s">
        <v>24</v>
      </c>
      <c r="C31" s="23" t="s">
        <v>20</v>
      </c>
      <c r="D31" s="26">
        <v>589448.30000000005</v>
      </c>
      <c r="E31" s="26">
        <v>739201.7</v>
      </c>
      <c r="F31" s="25">
        <f t="shared" si="0"/>
        <v>149753.39999999991</v>
      </c>
    </row>
    <row r="32" spans="1:6" x14ac:dyDescent="0.2">
      <c r="A32" s="1" t="s">
        <v>9</v>
      </c>
      <c r="B32" s="23" t="s">
        <v>24</v>
      </c>
      <c r="C32" s="23" t="s">
        <v>21</v>
      </c>
      <c r="D32" s="26">
        <v>1125151.3</v>
      </c>
      <c r="E32" s="26">
        <v>1463321.4</v>
      </c>
      <c r="F32" s="25">
        <f t="shared" si="0"/>
        <v>338170.09999999986</v>
      </c>
    </row>
    <row r="33" spans="1:6" x14ac:dyDescent="0.2">
      <c r="A33" s="3" t="s">
        <v>49</v>
      </c>
      <c r="B33" s="23" t="s">
        <v>24</v>
      </c>
      <c r="C33" s="23" t="s">
        <v>22</v>
      </c>
      <c r="D33" s="26">
        <v>30830.6</v>
      </c>
      <c r="E33" s="26">
        <v>41969.8</v>
      </c>
      <c r="F33" s="25">
        <f t="shared" si="0"/>
        <v>11139.200000000004</v>
      </c>
    </row>
    <row r="34" spans="1:6" x14ac:dyDescent="0.2">
      <c r="A34" s="1" t="s">
        <v>58</v>
      </c>
      <c r="B34" s="23" t="s">
        <v>24</v>
      </c>
      <c r="C34" s="23" t="s">
        <v>24</v>
      </c>
      <c r="D34" s="26">
        <v>5050.2</v>
      </c>
      <c r="E34" s="26">
        <v>3036.8</v>
      </c>
      <c r="F34" s="25">
        <f t="shared" si="0"/>
        <v>-2013.3999999999996</v>
      </c>
    </row>
    <row r="35" spans="1:6" x14ac:dyDescent="0.2">
      <c r="A35" s="1" t="s">
        <v>10</v>
      </c>
      <c r="B35" s="23" t="s">
        <v>24</v>
      </c>
      <c r="C35" s="23" t="s">
        <v>28</v>
      </c>
      <c r="D35" s="26">
        <v>42859.199999999997</v>
      </c>
      <c r="E35" s="26">
        <v>48618</v>
      </c>
      <c r="F35" s="25">
        <f t="shared" si="0"/>
        <v>5758.8000000000029</v>
      </c>
    </row>
    <row r="36" spans="1:6" x14ac:dyDescent="0.2">
      <c r="A36" s="20" t="s">
        <v>65</v>
      </c>
      <c r="B36" s="17" t="s">
        <v>25</v>
      </c>
      <c r="C36" s="17"/>
      <c r="D36" s="32">
        <f>SUM(D37:D38)</f>
        <v>258125.2</v>
      </c>
      <c r="E36" s="32">
        <f>SUM(E37:E38)</f>
        <v>171187.40000000002</v>
      </c>
      <c r="F36" s="19">
        <f t="shared" si="0"/>
        <v>-86937.799999999988</v>
      </c>
    </row>
    <row r="37" spans="1:6" x14ac:dyDescent="0.2">
      <c r="A37" s="1" t="s">
        <v>13</v>
      </c>
      <c r="B37" s="23" t="s">
        <v>25</v>
      </c>
      <c r="C37" s="23" t="s">
        <v>20</v>
      </c>
      <c r="D37" s="26">
        <v>255056.5</v>
      </c>
      <c r="E37" s="26">
        <v>167092.20000000001</v>
      </c>
      <c r="F37" s="25">
        <f t="shared" si="0"/>
        <v>-87964.299999999988</v>
      </c>
    </row>
    <row r="38" spans="1:6" x14ac:dyDescent="0.2">
      <c r="A38" s="1" t="s">
        <v>42</v>
      </c>
      <c r="B38" s="23" t="s">
        <v>25</v>
      </c>
      <c r="C38" s="23" t="s">
        <v>23</v>
      </c>
      <c r="D38" s="26">
        <v>3068.7</v>
      </c>
      <c r="E38" s="26">
        <v>4095.2</v>
      </c>
      <c r="F38" s="25">
        <f t="shared" si="0"/>
        <v>1026.5</v>
      </c>
    </row>
    <row r="39" spans="1:6" x14ac:dyDescent="0.2">
      <c r="A39" s="20" t="s">
        <v>6</v>
      </c>
      <c r="B39" s="17" t="s">
        <v>27</v>
      </c>
      <c r="C39" s="17"/>
      <c r="D39" s="32">
        <f>SUM(D40:D43)</f>
        <v>176941.99999999997</v>
      </c>
      <c r="E39" s="32">
        <f>SUM(E40:E43)</f>
        <v>166066.79999999999</v>
      </c>
      <c r="F39" s="19">
        <f t="shared" si="0"/>
        <v>-10875.199999999983</v>
      </c>
    </row>
    <row r="40" spans="1:6" x14ac:dyDescent="0.2">
      <c r="A40" s="1" t="s">
        <v>14</v>
      </c>
      <c r="B40" s="23" t="s">
        <v>27</v>
      </c>
      <c r="C40" s="23" t="s">
        <v>20</v>
      </c>
      <c r="D40" s="24">
        <v>11747.7</v>
      </c>
      <c r="E40" s="24">
        <v>15557.1</v>
      </c>
      <c r="F40" s="25">
        <f t="shared" si="0"/>
        <v>3809.3999999999996</v>
      </c>
    </row>
    <row r="41" spans="1:6" x14ac:dyDescent="0.2">
      <c r="A41" s="1" t="s">
        <v>7</v>
      </c>
      <c r="B41" s="23" t="s">
        <v>27</v>
      </c>
      <c r="C41" s="23" t="s">
        <v>22</v>
      </c>
      <c r="D41" s="24">
        <v>32257.200000000001</v>
      </c>
      <c r="E41" s="24">
        <v>54840.9</v>
      </c>
      <c r="F41" s="25">
        <f t="shared" si="0"/>
        <v>22583.7</v>
      </c>
    </row>
    <row r="42" spans="1:6" x14ac:dyDescent="0.2">
      <c r="A42" s="1" t="s">
        <v>33</v>
      </c>
      <c r="B42" s="23" t="s">
        <v>27</v>
      </c>
      <c r="C42" s="23" t="s">
        <v>23</v>
      </c>
      <c r="D42" s="24">
        <v>132319.79999999999</v>
      </c>
      <c r="E42" s="24">
        <v>95668.800000000003</v>
      </c>
      <c r="F42" s="25">
        <f t="shared" si="0"/>
        <v>-36650.999999999985</v>
      </c>
    </row>
    <row r="43" spans="1:6" x14ac:dyDescent="0.2">
      <c r="A43" s="2" t="s">
        <v>43</v>
      </c>
      <c r="B43" s="23" t="s">
        <v>27</v>
      </c>
      <c r="C43" s="23" t="s">
        <v>29</v>
      </c>
      <c r="D43" s="24">
        <v>617.29999999999995</v>
      </c>
      <c r="E43" s="24">
        <v>0</v>
      </c>
      <c r="F43" s="25">
        <f t="shared" si="0"/>
        <v>-617.29999999999995</v>
      </c>
    </row>
    <row r="44" spans="1:6" x14ac:dyDescent="0.2">
      <c r="A44" s="20" t="s">
        <v>41</v>
      </c>
      <c r="B44" s="17" t="s">
        <v>26</v>
      </c>
      <c r="C44" s="17"/>
      <c r="D44" s="33">
        <f>SUM(D45:D47)</f>
        <v>54633.700000000004</v>
      </c>
      <c r="E44" s="33">
        <f>SUM(E45:E47)</f>
        <v>69733.5</v>
      </c>
      <c r="F44" s="19">
        <f t="shared" si="0"/>
        <v>15099.799999999996</v>
      </c>
    </row>
    <row r="45" spans="1:6" x14ac:dyDescent="0.2">
      <c r="A45" s="1" t="s">
        <v>45</v>
      </c>
      <c r="B45" s="23" t="s">
        <v>26</v>
      </c>
      <c r="C45" s="23" t="s">
        <v>20</v>
      </c>
      <c r="D45" s="24">
        <v>39748.400000000001</v>
      </c>
      <c r="E45" s="24">
        <v>51488.4</v>
      </c>
      <c r="F45" s="25">
        <f t="shared" si="0"/>
        <v>11740</v>
      </c>
    </row>
    <row r="46" spans="1:6" x14ac:dyDescent="0.2">
      <c r="A46" s="1" t="s">
        <v>46</v>
      </c>
      <c r="B46" s="23" t="s">
        <v>26</v>
      </c>
      <c r="C46" s="23" t="s">
        <v>21</v>
      </c>
      <c r="D46" s="24">
        <v>12419.2</v>
      </c>
      <c r="E46" s="24">
        <v>14768.1</v>
      </c>
      <c r="F46" s="25">
        <f t="shared" si="0"/>
        <v>2348.8999999999996</v>
      </c>
    </row>
    <row r="47" spans="1:6" x14ac:dyDescent="0.2">
      <c r="A47" s="1" t="s">
        <v>47</v>
      </c>
      <c r="B47" s="23" t="s">
        <v>26</v>
      </c>
      <c r="C47" s="23" t="s">
        <v>31</v>
      </c>
      <c r="D47" s="24">
        <v>2466.1</v>
      </c>
      <c r="E47" s="24">
        <v>3477</v>
      </c>
      <c r="F47" s="25">
        <f t="shared" si="0"/>
        <v>1010.9000000000001</v>
      </c>
    </row>
    <row r="48" spans="1:6" x14ac:dyDescent="0.2">
      <c r="A48" s="20" t="s">
        <v>40</v>
      </c>
      <c r="B48" s="17" t="s">
        <v>30</v>
      </c>
      <c r="C48" s="17"/>
      <c r="D48" s="33">
        <f>SUM(D49:D49)</f>
        <v>5229.8999999999996</v>
      </c>
      <c r="E48" s="33">
        <f>SUM(E49:E49)</f>
        <v>8287</v>
      </c>
      <c r="F48" s="19">
        <f t="shared" si="0"/>
        <v>3057.1000000000004</v>
      </c>
    </row>
    <row r="49" spans="1:6" x14ac:dyDescent="0.2">
      <c r="A49" s="1" t="s">
        <v>5</v>
      </c>
      <c r="B49" s="23" t="s">
        <v>30</v>
      </c>
      <c r="C49" s="23" t="s">
        <v>21</v>
      </c>
      <c r="D49" s="24">
        <v>5229.8999999999996</v>
      </c>
      <c r="E49" s="24">
        <v>8287</v>
      </c>
      <c r="F49" s="25">
        <f t="shared" si="0"/>
        <v>3057.1000000000004</v>
      </c>
    </row>
    <row r="50" spans="1:6" hidden="1" x14ac:dyDescent="0.2">
      <c r="A50" s="8" t="s">
        <v>63</v>
      </c>
      <c r="B50" s="17" t="s">
        <v>39</v>
      </c>
      <c r="C50" s="17"/>
      <c r="D50" s="34">
        <f>D51</f>
        <v>0</v>
      </c>
      <c r="E50" s="34">
        <f>E51</f>
        <v>0</v>
      </c>
      <c r="F50" s="19">
        <f t="shared" si="0"/>
        <v>0</v>
      </c>
    </row>
    <row r="51" spans="1:6" hidden="1" x14ac:dyDescent="0.2">
      <c r="A51" s="6" t="s">
        <v>64</v>
      </c>
      <c r="B51" s="23" t="s">
        <v>39</v>
      </c>
      <c r="C51" s="23" t="s">
        <v>20</v>
      </c>
      <c r="D51" s="28">
        <v>0</v>
      </c>
      <c r="E51" s="28">
        <v>0</v>
      </c>
      <c r="F51" s="25">
        <f t="shared" si="0"/>
        <v>0</v>
      </c>
    </row>
    <row r="52" spans="1:6" x14ac:dyDescent="0.2">
      <c r="D52" s="5"/>
    </row>
    <row r="55" spans="1:6" x14ac:dyDescent="0.2">
      <c r="D55" s="30"/>
      <c r="E55" s="30"/>
    </row>
  </sheetData>
  <mergeCells count="2">
    <mergeCell ref="A3:D3"/>
    <mergeCell ref="A2:F2"/>
  </mergeCells>
  <phoneticPr fontId="1" type="noConversion"/>
  <pageMargins left="0.39370078740157483" right="0.39370078740157483" top="0.39370078740157483" bottom="0.39370078740157483" header="0.15748031496062992" footer="0.2362204724409449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2025</vt:lpstr>
      <vt:lpstr>'1 полугодие 2025'!Заголовки_для_печати</vt:lpstr>
      <vt:lpstr>'1 полугодие 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Бузенко Светлана</dc:creator>
  <cp:lastModifiedBy>Светецкая О.В.</cp:lastModifiedBy>
  <cp:lastPrinted>2025-07-09T12:30:16Z</cp:lastPrinted>
  <dcterms:created xsi:type="dcterms:W3CDTF">2007-05-22T11:35:20Z</dcterms:created>
  <dcterms:modified xsi:type="dcterms:W3CDTF">2025-07-21T07:07:13Z</dcterms:modified>
</cp:coreProperties>
</file>